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b9ce0509a4a5a01/Documents/Finance/"/>
    </mc:Choice>
  </mc:AlternateContent>
  <xr:revisionPtr revIDLastSave="1" documentId="8_{B68A0C5C-837F-4F16-B29C-C42B52D231B4}" xr6:coauthVersionLast="47" xr6:coauthVersionMax="47" xr10:uidLastSave="{C4DB4DCC-7C37-4A42-A1AF-D16D09B5F7AE}"/>
  <bookViews>
    <workbookView xWindow="-120" yWindow="-120" windowWidth="29040" windowHeight="15720" xr2:uid="{0D876329-9B22-4DF3-B321-E4E79F2CF8FD}"/>
  </bookViews>
  <sheets>
    <sheet name="I&amp;E 23 - 24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  <c r="I9" i="1" s="1"/>
  <c r="F34" i="1"/>
  <c r="G19" i="1"/>
  <c r="I5" i="1"/>
  <c r="I6" i="1" s="1"/>
  <c r="I11" i="1" s="1"/>
  <c r="I34" i="1" s="1"/>
  <c r="E34" i="1" l="1"/>
</calcChain>
</file>

<file path=xl/sharedStrings.xml><?xml version="1.0" encoding="utf-8"?>
<sst xmlns="http://schemas.openxmlformats.org/spreadsheetml/2006/main" count="90" uniqueCount="53">
  <si>
    <t>Date</t>
  </si>
  <si>
    <t>Payer</t>
  </si>
  <si>
    <t>Category per Annual Return</t>
  </si>
  <si>
    <t>Description</t>
  </si>
  <si>
    <t>Net</t>
  </si>
  <si>
    <t>VAT</t>
  </si>
  <si>
    <t>Gross</t>
  </si>
  <si>
    <t xml:space="preserve">Current Account Reconcillation </t>
  </si>
  <si>
    <t>Derbyshire Dales DC</t>
  </si>
  <si>
    <t>Credit</t>
  </si>
  <si>
    <t>Precept 2023 - 2024</t>
  </si>
  <si>
    <t>Bal 01/04/2023</t>
  </si>
  <si>
    <t xml:space="preserve">Income 2023 - 2024 </t>
  </si>
  <si>
    <t xml:space="preserve">Balance </t>
  </si>
  <si>
    <t>Payee</t>
  </si>
  <si>
    <t>Expenditure 2023 - 2024</t>
  </si>
  <si>
    <t>Fiona Raistrick</t>
  </si>
  <si>
    <t>Staff</t>
  </si>
  <si>
    <t>Salary (April)</t>
  </si>
  <si>
    <t>DALC</t>
  </si>
  <si>
    <t>Office</t>
  </si>
  <si>
    <t>Annual Subscription</t>
  </si>
  <si>
    <t>Balance Per bank statement</t>
  </si>
  <si>
    <t>Acres Signs &amp; Graphics</t>
  </si>
  <si>
    <t>Replacement information board graphic</t>
  </si>
  <si>
    <t>Zurich Town &amp; Parish Council</t>
  </si>
  <si>
    <t>Annual Insurance</t>
  </si>
  <si>
    <t>Salary (May)</t>
  </si>
  <si>
    <t xml:space="preserve">Reserve Account </t>
  </si>
  <si>
    <t>Internal Audit</t>
  </si>
  <si>
    <t>Salary (June)</t>
  </si>
  <si>
    <t>01/01/2024 Interest</t>
  </si>
  <si>
    <t>Salary (July)</t>
  </si>
  <si>
    <t>Expenses - ICO annual renewal</t>
  </si>
  <si>
    <t>IT</t>
  </si>
  <si>
    <t>Expenses - one.com annual renewal</t>
  </si>
  <si>
    <t>Salary (August)</t>
  </si>
  <si>
    <t>Derbyshire Dales</t>
  </si>
  <si>
    <t>Election - May 2023</t>
  </si>
  <si>
    <t>Salary (September 2023)</t>
  </si>
  <si>
    <t>Expenses - 2nd class stamps x 8</t>
  </si>
  <si>
    <t>Salary (October 2023)</t>
  </si>
  <si>
    <t>Misc</t>
  </si>
  <si>
    <t>2 x poppy wreaths (Poppy Shop UK)</t>
  </si>
  <si>
    <t>Fiona Raistrick (chq 205)</t>
  </si>
  <si>
    <t>Salary inlcudes backdated pay rise (Nov 2023)</t>
  </si>
  <si>
    <t>Salary (Dec 2023)</t>
  </si>
  <si>
    <t>Salary (Jan 2023)</t>
  </si>
  <si>
    <t>Salary (Feb 2023)</t>
  </si>
  <si>
    <t>The Poppy Appeal (chq 206)</t>
  </si>
  <si>
    <t>2 x poppy wreaths (PC agreed to pay as one-off)</t>
  </si>
  <si>
    <t>sub-total</t>
  </si>
  <si>
    <t>Total Balances (current &amp; reserve) 23/05/2023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</si>
</sst>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£&quot;#,##0.00;\-&quot;£&quot;#,##0.00"/>
    <numFmt numFmtId="8" formatCode="&quot;£&quot;#,##0.00;[Red]\-&quot;£&quot;#,##0.00"/>
    <numFmt numFmtId="43" formatCode="_-* #,##0.00_-;\-* #,##0.00_-;_-* &quot;-&quot;??_-;_-@_-"/>
    <numFmt numFmtId="164" formatCode="&quot;£&quot;#,##0.00;[Red]&quot;£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theme="1"/>
      <name val="Arial"/>
      <family val="2"/>
    </font>
    <font>
      <sz val="12"/>
      <color rgb="FF0070C0"/>
      <name val="Arial"/>
      <family val="2"/>
    </font>
    <font>
      <b/>
      <sz val="12"/>
      <name val="Arial"/>
      <family val="2"/>
    </font>
    <font>
      <b/>
      <sz val="12"/>
      <color rgb="FF0070C0"/>
      <name val="Arial"/>
      <family val="2"/>
    </font>
    <font>
      <b/>
      <i/>
      <sz val="12"/>
      <color rgb="FFFF0000"/>
      <name val="Arial"/>
      <family val="2"/>
    </font>
    <font>
      <sz val="12"/>
      <color theme="1"/>
      <name val="Calibri"/>
      <family val="2"/>
      <scheme val="minor"/>
    </font>
    <font>
      <sz val="12"/>
      <color rgb="FFFF0000"/>
      <name val="Arial"/>
      <family val="2"/>
    </font>
    <font>
      <b/>
      <i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2" borderId="1" xfId="0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43" fontId="3" fillId="2" borderId="1" xfId="1" applyFont="1" applyFill="1" applyBorder="1"/>
    <xf numFmtId="0" fontId="2" fillId="0" borderId="1" xfId="0" applyFont="1" applyBorder="1" applyAlignment="1">
      <alignment horizontal="left"/>
    </xf>
    <xf numFmtId="43" fontId="4" fillId="0" borderId="1" xfId="1" applyFont="1" applyBorder="1"/>
    <xf numFmtId="14" fontId="5" fillId="0" borderId="1" xfId="0" applyNumberFormat="1" applyFont="1" applyBorder="1"/>
    <xf numFmtId="0" fontId="5" fillId="0" borderId="1" xfId="0" applyFont="1" applyBorder="1"/>
    <xf numFmtId="164" fontId="6" fillId="0" borderId="1" xfId="0" applyNumberFormat="1" applyFont="1" applyBorder="1"/>
    <xf numFmtId="164" fontId="5" fillId="0" borderId="1" xfId="0" applyNumberFormat="1" applyFont="1" applyBorder="1"/>
    <xf numFmtId="164" fontId="7" fillId="0" borderId="1" xfId="0" applyNumberFormat="1" applyFont="1" applyBorder="1"/>
    <xf numFmtId="0" fontId="2" fillId="0" borderId="1" xfId="0" applyFont="1" applyBorder="1" applyAlignment="1">
      <alignment horizontal="left" vertical="top"/>
    </xf>
    <xf numFmtId="0" fontId="8" fillId="0" borderId="1" xfId="0" applyFont="1" applyBorder="1"/>
    <xf numFmtId="0" fontId="9" fillId="0" borderId="0" xfId="0" applyFont="1"/>
    <xf numFmtId="8" fontId="6" fillId="0" borderId="1" xfId="0" applyNumberFormat="1" applyFont="1" applyBorder="1"/>
    <xf numFmtId="0" fontId="4" fillId="0" borderId="1" xfId="0" applyFont="1" applyBorder="1" applyAlignment="1">
      <alignment horizontal="left"/>
    </xf>
    <xf numFmtId="164" fontId="6" fillId="0" borderId="1" xfId="1" applyNumberFormat="1" applyFont="1" applyBorder="1"/>
    <xf numFmtId="8" fontId="10" fillId="0" borderId="1" xfId="0" applyNumberFormat="1" applyFont="1" applyBorder="1"/>
    <xf numFmtId="43" fontId="4" fillId="0" borderId="1" xfId="1" applyFont="1" applyBorder="1" applyAlignment="1"/>
    <xf numFmtId="164" fontId="10" fillId="0" borderId="1" xfId="1" applyNumberFormat="1" applyFont="1" applyBorder="1"/>
    <xf numFmtId="164" fontId="2" fillId="0" borderId="1" xfId="0" applyNumberFormat="1" applyFont="1" applyBorder="1"/>
    <xf numFmtId="0" fontId="4" fillId="0" borderId="1" xfId="0" applyFont="1" applyBorder="1"/>
    <xf numFmtId="164" fontId="4" fillId="0" borderId="1" xfId="0" applyNumberFormat="1" applyFont="1" applyBorder="1"/>
    <xf numFmtId="43" fontId="4" fillId="0" borderId="1" xfId="1" applyFont="1" applyBorder="1" applyAlignment="1">
      <alignment horizontal="left"/>
    </xf>
    <xf numFmtId="0" fontId="5" fillId="0" borderId="2" xfId="0" applyFont="1" applyBorder="1"/>
    <xf numFmtId="8" fontId="5" fillId="0" borderId="1" xfId="0" applyNumberFormat="1" applyFont="1" applyBorder="1"/>
    <xf numFmtId="8" fontId="2" fillId="0" borderId="0" xfId="0" applyNumberFormat="1" applyFont="1"/>
    <xf numFmtId="14" fontId="4" fillId="0" borderId="1" xfId="0" applyNumberFormat="1" applyFont="1" applyBorder="1"/>
    <xf numFmtId="0" fontId="4" fillId="0" borderId="2" xfId="0" applyFont="1" applyBorder="1"/>
    <xf numFmtId="0" fontId="3" fillId="2" borderId="2" xfId="0" applyFont="1" applyFill="1" applyBorder="1" applyAlignment="1">
      <alignment wrapText="1"/>
    </xf>
    <xf numFmtId="43" fontId="3" fillId="2" borderId="1" xfId="1" applyFont="1" applyFill="1" applyBorder="1" applyAlignment="1">
      <alignment wrapText="1"/>
    </xf>
    <xf numFmtId="43" fontId="2" fillId="0" borderId="1" xfId="1" applyFont="1" applyBorder="1" applyAlignment="1">
      <alignment horizontal="left"/>
    </xf>
    <xf numFmtId="0" fontId="4" fillId="0" borderId="0" xfId="0" applyFont="1"/>
    <xf numFmtId="14" fontId="5" fillId="0" borderId="3" xfId="0" applyNumberFormat="1" applyFont="1" applyBorder="1"/>
    <xf numFmtId="0" fontId="5" fillId="0" borderId="3" xfId="0" applyFont="1" applyBorder="1"/>
    <xf numFmtId="0" fontId="5" fillId="0" borderId="0" xfId="0" applyFont="1"/>
    <xf numFmtId="164" fontId="5" fillId="0" borderId="3" xfId="0" applyNumberFormat="1" applyFont="1" applyBorder="1"/>
    <xf numFmtId="43" fontId="10" fillId="0" borderId="1" xfId="1" applyFont="1" applyBorder="1"/>
    <xf numFmtId="14" fontId="2" fillId="0" borderId="1" xfId="0" applyNumberFormat="1" applyFont="1" applyBorder="1" applyAlignment="1">
      <alignment horizontal="left"/>
    </xf>
    <xf numFmtId="7" fontId="6" fillId="0" borderId="1" xfId="1" applyNumberFormat="1" applyFont="1" applyBorder="1"/>
    <xf numFmtId="14" fontId="4" fillId="0" borderId="1" xfId="0" applyNumberFormat="1" applyFont="1" applyBorder="1" applyAlignment="1">
      <alignment horizontal="left"/>
    </xf>
    <xf numFmtId="164" fontId="7" fillId="0" borderId="1" xfId="1" applyNumberFormat="1" applyFont="1" applyBorder="1"/>
    <xf numFmtId="164" fontId="5" fillId="0" borderId="4" xfId="0" applyNumberFormat="1" applyFont="1" applyBorder="1"/>
    <xf numFmtId="164" fontId="7" fillId="0" borderId="0" xfId="0" applyNumberFormat="1" applyFont="1"/>
    <xf numFmtId="0" fontId="9" fillId="0" borderId="1" xfId="0" applyFont="1" applyBorder="1"/>
    <xf numFmtId="14" fontId="10" fillId="0" borderId="1" xfId="0" applyNumberFormat="1" applyFont="1" applyBorder="1"/>
    <xf numFmtId="0" fontId="10" fillId="0" borderId="1" xfId="0" applyFont="1" applyBorder="1"/>
    <xf numFmtId="164" fontId="10" fillId="0" borderId="1" xfId="0" applyNumberFormat="1" applyFont="1" applyBorder="1"/>
    <xf numFmtId="0" fontId="0" fillId="0" borderId="1" xfId="0" applyBorder="1"/>
    <xf numFmtId="164" fontId="9" fillId="0" borderId="1" xfId="0" applyNumberFormat="1" applyFont="1" applyBorder="1"/>
    <xf numFmtId="14" fontId="11" fillId="0" borderId="1" xfId="0" applyNumberFormat="1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EE23F-20C9-42B3-B0CE-A6E6BED9B1F0}">
  <dimension ref="A1:I34"/>
  <sheetViews>
    <sheetView tabSelected="1" workbookViewId="0">
      <selection activeCell="H9" sqref="H9"/>
    </sheetView>
  </sheetViews>
  <sheetFormatPr defaultRowHeight="15" x14ac:dyDescent="0.25"/>
  <cols>
    <col min="1" max="1" width="12.7109375" bestFit="1" customWidth="1"/>
    <col min="2" max="2" width="31" bestFit="1" customWidth="1"/>
    <col min="4" max="4" width="50.42578125" bestFit="1" customWidth="1"/>
    <col min="5" max="5" width="11.42578125" bestFit="1" customWidth="1"/>
    <col min="6" max="6" width="8.28515625" bestFit="1" customWidth="1"/>
    <col min="7" max="7" width="11.42578125" bestFit="1" customWidth="1"/>
    <col min="8" max="8" width="52.28515625" bestFit="1" customWidth="1"/>
    <col min="9" max="9" width="11.42578125" bestFit="1" customWidth="1"/>
  </cols>
  <sheetData>
    <row r="1" spans="1:9" ht="63" x14ac:dyDescent="0.25">
      <c r="A1" s="1" t="s">
        <v>0</v>
      </c>
      <c r="B1" s="2" t="s">
        <v>1</v>
      </c>
      <c r="C1" s="3" t="s">
        <v>2</v>
      </c>
      <c r="D1" s="2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6"/>
    </row>
    <row r="2" spans="1:9" ht="15.75" x14ac:dyDescent="0.25">
      <c r="A2" s="7">
        <v>45044</v>
      </c>
      <c r="B2" s="8" t="s">
        <v>8</v>
      </c>
      <c r="C2" s="8" t="s">
        <v>9</v>
      </c>
      <c r="D2" s="8" t="s">
        <v>10</v>
      </c>
      <c r="E2" s="9">
        <v>2600</v>
      </c>
      <c r="F2" s="10"/>
      <c r="G2" s="11"/>
      <c r="H2" s="12"/>
      <c r="I2" s="6"/>
    </row>
    <row r="3" spans="1:9" ht="15.75" x14ac:dyDescent="0.25">
      <c r="A3" s="7"/>
      <c r="B3" s="8"/>
      <c r="C3" s="8"/>
      <c r="D3" s="13"/>
      <c r="E3" s="14"/>
      <c r="F3" s="15"/>
      <c r="G3" s="11"/>
      <c r="H3" s="16" t="s">
        <v>11</v>
      </c>
      <c r="I3" s="17">
        <v>615.02</v>
      </c>
    </row>
    <row r="4" spans="1:9" ht="15.75" x14ac:dyDescent="0.25">
      <c r="A4" s="7"/>
      <c r="B4" s="8"/>
      <c r="C4" s="8"/>
      <c r="D4" s="18"/>
      <c r="E4" s="9"/>
      <c r="F4" s="10"/>
      <c r="G4" s="11"/>
      <c r="H4" s="19"/>
      <c r="I4" s="20"/>
    </row>
    <row r="5" spans="1:9" ht="15.75" x14ac:dyDescent="0.25">
      <c r="A5" s="7"/>
      <c r="B5" s="8"/>
      <c r="C5" s="8"/>
      <c r="D5" s="8"/>
      <c r="E5" s="21"/>
      <c r="F5" s="22"/>
      <c r="G5" s="23"/>
      <c r="H5" s="24" t="s">
        <v>12</v>
      </c>
      <c r="I5" s="17">
        <f>SUM(E2:E6)</f>
        <v>2600</v>
      </c>
    </row>
    <row r="6" spans="1:9" ht="15.75" x14ac:dyDescent="0.25">
      <c r="A6" s="7"/>
      <c r="B6" s="25"/>
      <c r="C6" s="8"/>
      <c r="D6" s="26"/>
      <c r="E6" s="27"/>
      <c r="F6" s="22"/>
      <c r="G6" s="23"/>
      <c r="H6" s="5" t="s">
        <v>13</v>
      </c>
      <c r="I6" s="23">
        <f>SUM(I3:I5)</f>
        <v>3215.02</v>
      </c>
    </row>
    <row r="7" spans="1:9" ht="15.75" x14ac:dyDescent="0.25">
      <c r="A7" s="28"/>
      <c r="B7" s="29"/>
      <c r="C7" s="22"/>
      <c r="D7" s="22"/>
      <c r="E7" s="23"/>
      <c r="F7" s="22"/>
      <c r="G7" s="23"/>
      <c r="H7" s="24"/>
      <c r="I7" s="22"/>
    </row>
    <row r="8" spans="1:9" ht="15.75" x14ac:dyDescent="0.25">
      <c r="A8" s="28"/>
      <c r="B8" s="29"/>
      <c r="C8" s="22"/>
      <c r="D8" s="22"/>
      <c r="E8" s="23"/>
      <c r="F8" s="22"/>
      <c r="G8" s="23"/>
      <c r="H8" s="24"/>
      <c r="I8" s="22"/>
    </row>
    <row r="9" spans="1:9" ht="63" x14ac:dyDescent="0.25">
      <c r="A9" s="1" t="s">
        <v>0</v>
      </c>
      <c r="B9" s="30" t="s">
        <v>14</v>
      </c>
      <c r="C9" s="3" t="s">
        <v>2</v>
      </c>
      <c r="D9" s="3" t="s">
        <v>3</v>
      </c>
      <c r="E9" s="31" t="s">
        <v>4</v>
      </c>
      <c r="F9" s="31" t="s">
        <v>5</v>
      </c>
      <c r="G9" s="31" t="s">
        <v>6</v>
      </c>
      <c r="H9" s="32" t="s">
        <v>15</v>
      </c>
      <c r="I9" s="17">
        <f>SUM(G34)</f>
        <v>2739.7699999999995</v>
      </c>
    </row>
    <row r="10" spans="1:9" ht="15.75" x14ac:dyDescent="0.25">
      <c r="A10" s="7">
        <v>45063</v>
      </c>
      <c r="B10" s="8" t="s">
        <v>16</v>
      </c>
      <c r="C10" s="8" t="s">
        <v>17</v>
      </c>
      <c r="D10" s="10" t="s">
        <v>18</v>
      </c>
      <c r="E10" s="10">
        <v>138.11000000000001</v>
      </c>
      <c r="F10" s="11"/>
      <c r="G10" s="10">
        <v>138.11000000000001</v>
      </c>
      <c r="H10" s="16"/>
      <c r="I10" s="22"/>
    </row>
    <row r="11" spans="1:9" ht="15.75" x14ac:dyDescent="0.25">
      <c r="A11" s="7">
        <v>45063</v>
      </c>
      <c r="B11" s="8" t="s">
        <v>19</v>
      </c>
      <c r="C11" s="8" t="s">
        <v>20</v>
      </c>
      <c r="D11" s="8" t="s">
        <v>21</v>
      </c>
      <c r="E11" s="10">
        <v>141.59</v>
      </c>
      <c r="F11" s="10"/>
      <c r="G11" s="10">
        <v>141.59</v>
      </c>
      <c r="H11" s="32" t="s">
        <v>22</v>
      </c>
      <c r="I11" s="17">
        <f>SUM(I6-I9)</f>
        <v>475.25000000000045</v>
      </c>
    </row>
    <row r="12" spans="1:9" ht="15.75" x14ac:dyDescent="0.25">
      <c r="A12" s="7">
        <v>45063</v>
      </c>
      <c r="B12" s="8" t="s">
        <v>23</v>
      </c>
      <c r="C12" s="8" t="s">
        <v>20</v>
      </c>
      <c r="D12" s="8" t="s">
        <v>24</v>
      </c>
      <c r="E12" s="10">
        <v>150</v>
      </c>
      <c r="F12" s="10">
        <v>30</v>
      </c>
      <c r="G12" s="10">
        <v>180</v>
      </c>
      <c r="H12" s="16"/>
      <c r="I12" s="33"/>
    </row>
    <row r="13" spans="1:9" ht="15.75" x14ac:dyDescent="0.25">
      <c r="A13" s="7">
        <v>45078</v>
      </c>
      <c r="B13" s="8" t="s">
        <v>25</v>
      </c>
      <c r="C13" s="8" t="s">
        <v>20</v>
      </c>
      <c r="D13" s="10" t="s">
        <v>26</v>
      </c>
      <c r="E13" s="10">
        <v>214</v>
      </c>
      <c r="F13" s="10"/>
      <c r="G13" s="10">
        <v>214</v>
      </c>
      <c r="H13" s="16"/>
      <c r="I13" s="22"/>
    </row>
    <row r="14" spans="1:9" ht="15.75" x14ac:dyDescent="0.25">
      <c r="A14" s="34">
        <v>45084</v>
      </c>
      <c r="B14" s="35" t="s">
        <v>16</v>
      </c>
      <c r="C14" s="36" t="s">
        <v>17</v>
      </c>
      <c r="D14" s="37" t="s">
        <v>27</v>
      </c>
      <c r="E14" s="37">
        <v>195.96</v>
      </c>
      <c r="F14" s="37"/>
      <c r="G14" s="37">
        <v>195.96</v>
      </c>
      <c r="H14" s="5" t="s">
        <v>28</v>
      </c>
      <c r="I14" s="38"/>
    </row>
    <row r="15" spans="1:9" ht="15.75" x14ac:dyDescent="0.25">
      <c r="A15" s="7">
        <v>45084</v>
      </c>
      <c r="B15" s="8" t="s">
        <v>19</v>
      </c>
      <c r="C15" s="8" t="s">
        <v>20</v>
      </c>
      <c r="D15" s="10" t="s">
        <v>29</v>
      </c>
      <c r="E15" s="10">
        <v>160</v>
      </c>
      <c r="F15" s="10"/>
      <c r="G15" s="10">
        <v>160</v>
      </c>
      <c r="H15" s="39">
        <v>44927</v>
      </c>
      <c r="I15" s="40">
        <v>4098.2</v>
      </c>
    </row>
    <row r="16" spans="1:9" ht="15.75" x14ac:dyDescent="0.25">
      <c r="A16" s="7">
        <v>45131</v>
      </c>
      <c r="B16" s="8" t="s">
        <v>16</v>
      </c>
      <c r="C16" s="8" t="s">
        <v>17</v>
      </c>
      <c r="D16" s="10" t="s">
        <v>30</v>
      </c>
      <c r="E16" s="10">
        <v>132.69999999999999</v>
      </c>
      <c r="F16" s="11"/>
      <c r="G16" s="10">
        <v>132.69999999999999</v>
      </c>
      <c r="H16" s="41" t="s">
        <v>31</v>
      </c>
      <c r="I16" s="42">
        <v>85.42</v>
      </c>
    </row>
    <row r="17" spans="1:9" ht="15.75" x14ac:dyDescent="0.25">
      <c r="A17" s="7">
        <v>45163</v>
      </c>
      <c r="B17" s="8" t="s">
        <v>16</v>
      </c>
      <c r="C17" s="8" t="s">
        <v>17</v>
      </c>
      <c r="D17" s="10" t="s">
        <v>32</v>
      </c>
      <c r="E17" s="10">
        <v>132.69999999999999</v>
      </c>
      <c r="F17" s="10"/>
      <c r="G17" s="10">
        <v>132.69999999999999</v>
      </c>
      <c r="H17" s="16"/>
      <c r="I17" s="20"/>
    </row>
    <row r="18" spans="1:9" ht="15.75" x14ac:dyDescent="0.25">
      <c r="A18" s="7">
        <v>45163</v>
      </c>
      <c r="B18" s="8" t="s">
        <v>16</v>
      </c>
      <c r="C18" s="8" t="s">
        <v>20</v>
      </c>
      <c r="D18" s="10" t="s">
        <v>33</v>
      </c>
      <c r="E18" s="43">
        <v>40</v>
      </c>
      <c r="F18" s="44"/>
      <c r="G18" s="43">
        <v>40</v>
      </c>
      <c r="H18" s="45"/>
      <c r="I18" s="45"/>
    </row>
    <row r="19" spans="1:9" ht="15.75" x14ac:dyDescent="0.25">
      <c r="A19" s="7">
        <v>45163</v>
      </c>
      <c r="B19" s="8" t="s">
        <v>16</v>
      </c>
      <c r="C19" s="8" t="s">
        <v>34</v>
      </c>
      <c r="D19" s="10" t="s">
        <v>35</v>
      </c>
      <c r="E19" s="10">
        <v>88.75</v>
      </c>
      <c r="F19" s="10">
        <v>17.75</v>
      </c>
      <c r="G19" s="10">
        <f>SUM(E19:F19)</f>
        <v>106.5</v>
      </c>
      <c r="H19" s="39"/>
      <c r="I19" s="17"/>
    </row>
    <row r="20" spans="1:9" ht="15.75" x14ac:dyDescent="0.25">
      <c r="A20" s="7">
        <v>45177</v>
      </c>
      <c r="B20" s="8" t="s">
        <v>16</v>
      </c>
      <c r="C20" s="8" t="s">
        <v>17</v>
      </c>
      <c r="D20" s="10" t="s">
        <v>36</v>
      </c>
      <c r="E20" s="10">
        <v>160.11000000000001</v>
      </c>
      <c r="F20" s="11"/>
      <c r="G20" s="10">
        <v>160.11000000000001</v>
      </c>
      <c r="H20" s="39"/>
      <c r="I20" s="17"/>
    </row>
    <row r="21" spans="1:9" ht="15.75" x14ac:dyDescent="0.25">
      <c r="A21" s="7">
        <v>45196</v>
      </c>
      <c r="B21" s="8" t="s">
        <v>37</v>
      </c>
      <c r="C21" s="8" t="s">
        <v>20</v>
      </c>
      <c r="D21" s="10" t="s">
        <v>38</v>
      </c>
      <c r="E21" s="10">
        <v>182</v>
      </c>
      <c r="F21" s="11"/>
      <c r="G21" s="10">
        <v>182</v>
      </c>
      <c r="H21" s="39"/>
      <c r="I21" s="17"/>
    </row>
    <row r="22" spans="1:9" ht="15.75" x14ac:dyDescent="0.25">
      <c r="A22" s="7">
        <v>45196</v>
      </c>
      <c r="B22" s="8" t="s">
        <v>16</v>
      </c>
      <c r="C22" s="8" t="s">
        <v>17</v>
      </c>
      <c r="D22" s="10" t="s">
        <v>39</v>
      </c>
      <c r="E22" s="10">
        <v>132.1</v>
      </c>
      <c r="F22" s="11"/>
      <c r="G22" s="10">
        <v>132.1</v>
      </c>
      <c r="H22" s="39"/>
      <c r="I22" s="17"/>
    </row>
    <row r="23" spans="1:9" ht="15.75" x14ac:dyDescent="0.25">
      <c r="A23" s="7">
        <v>45196</v>
      </c>
      <c r="B23" s="8" t="s">
        <v>16</v>
      </c>
      <c r="C23" s="8" t="s">
        <v>20</v>
      </c>
      <c r="D23" s="10" t="s">
        <v>40</v>
      </c>
      <c r="E23" s="10">
        <v>6</v>
      </c>
      <c r="F23" s="11"/>
      <c r="G23" s="10">
        <v>6</v>
      </c>
      <c r="H23" s="39"/>
      <c r="I23" s="17"/>
    </row>
    <row r="24" spans="1:9" ht="15.75" x14ac:dyDescent="0.25">
      <c r="A24" s="7">
        <v>45250</v>
      </c>
      <c r="B24" s="8" t="s">
        <v>16</v>
      </c>
      <c r="C24" s="8" t="s">
        <v>17</v>
      </c>
      <c r="D24" s="10" t="s">
        <v>41</v>
      </c>
      <c r="E24" s="10">
        <v>132.1</v>
      </c>
      <c r="F24" s="11"/>
      <c r="G24" s="10">
        <v>132.1</v>
      </c>
      <c r="H24" s="39"/>
      <c r="I24" s="17"/>
    </row>
    <row r="25" spans="1:9" ht="15.75" x14ac:dyDescent="0.25">
      <c r="A25" s="7">
        <v>45250</v>
      </c>
      <c r="B25" s="8" t="s">
        <v>16</v>
      </c>
      <c r="C25" s="8" t="s">
        <v>42</v>
      </c>
      <c r="D25" s="10" t="s">
        <v>43</v>
      </c>
      <c r="E25" s="10">
        <v>40</v>
      </c>
      <c r="F25" s="11"/>
      <c r="G25" s="10">
        <v>40</v>
      </c>
      <c r="H25" s="39"/>
      <c r="I25" s="17"/>
    </row>
    <row r="26" spans="1:9" ht="15.75" x14ac:dyDescent="0.25">
      <c r="A26" s="7">
        <v>45265</v>
      </c>
      <c r="B26" s="8" t="s">
        <v>44</v>
      </c>
      <c r="C26" s="8" t="s">
        <v>17</v>
      </c>
      <c r="D26" s="10" t="s">
        <v>45</v>
      </c>
      <c r="E26" s="10">
        <v>219.6</v>
      </c>
      <c r="F26" s="11"/>
      <c r="G26" s="10">
        <v>219.6</v>
      </c>
      <c r="H26" s="39"/>
      <c r="I26" s="17"/>
    </row>
    <row r="27" spans="1:9" ht="15.75" x14ac:dyDescent="0.25">
      <c r="A27" s="7">
        <v>45279</v>
      </c>
      <c r="B27" s="8" t="s">
        <v>16</v>
      </c>
      <c r="C27" s="8" t="s">
        <v>17</v>
      </c>
      <c r="D27" s="10" t="s">
        <v>46</v>
      </c>
      <c r="E27" s="10">
        <v>142.1</v>
      </c>
      <c r="F27" s="11"/>
      <c r="G27" s="10">
        <v>142.1</v>
      </c>
      <c r="H27" s="39"/>
      <c r="I27" s="17"/>
    </row>
    <row r="28" spans="1:9" ht="15.75" x14ac:dyDescent="0.25">
      <c r="A28" s="7">
        <v>45650</v>
      </c>
      <c r="B28" s="8" t="s">
        <v>16</v>
      </c>
      <c r="C28" s="8" t="s">
        <v>17</v>
      </c>
      <c r="D28" s="10" t="s">
        <v>47</v>
      </c>
      <c r="E28" s="10">
        <v>142.1</v>
      </c>
      <c r="F28" s="11"/>
      <c r="G28" s="10">
        <v>142.1</v>
      </c>
      <c r="H28" s="39"/>
      <c r="I28" s="17"/>
    </row>
    <row r="29" spans="1:9" ht="15.75" x14ac:dyDescent="0.25">
      <c r="A29" s="7">
        <v>45356</v>
      </c>
      <c r="B29" s="8" t="s">
        <v>16</v>
      </c>
      <c r="C29" s="8" t="s">
        <v>17</v>
      </c>
      <c r="D29" s="10" t="s">
        <v>48</v>
      </c>
      <c r="E29" s="10">
        <v>142.1</v>
      </c>
      <c r="F29" s="11"/>
      <c r="G29" s="10">
        <v>142.1</v>
      </c>
      <c r="H29" s="39"/>
      <c r="I29" s="17"/>
    </row>
    <row r="30" spans="1:9" ht="15.75" x14ac:dyDescent="0.25">
      <c r="A30" s="46">
        <v>45246</v>
      </c>
      <c r="B30" s="47" t="s">
        <v>49</v>
      </c>
      <c r="C30" s="47" t="s">
        <v>42</v>
      </c>
      <c r="D30" s="48" t="s">
        <v>50</v>
      </c>
      <c r="E30" s="48">
        <v>40</v>
      </c>
      <c r="F30" s="11"/>
      <c r="G30" s="10">
        <v>0</v>
      </c>
      <c r="H30" s="39"/>
      <c r="I30" s="17"/>
    </row>
    <row r="31" spans="1:9" ht="15.75" x14ac:dyDescent="0.25">
      <c r="A31" s="49"/>
      <c r="B31" s="49"/>
      <c r="C31" s="49"/>
      <c r="D31" s="49"/>
      <c r="E31" s="49"/>
      <c r="F31" s="11"/>
      <c r="G31" s="10"/>
      <c r="H31" s="39"/>
      <c r="I31" s="17"/>
    </row>
    <row r="32" spans="1:9" ht="15.75" x14ac:dyDescent="0.25">
      <c r="A32" s="49"/>
      <c r="B32" s="49"/>
      <c r="C32" s="49"/>
      <c r="D32" s="49"/>
      <c r="E32" s="49"/>
      <c r="F32" s="11"/>
      <c r="G32" s="10"/>
      <c r="H32" s="39"/>
      <c r="I32" s="17"/>
    </row>
    <row r="33" spans="1:9" ht="15.75" x14ac:dyDescent="0.25">
      <c r="A33" s="7"/>
      <c r="B33" s="8"/>
      <c r="C33" s="8"/>
      <c r="D33" s="10"/>
      <c r="E33" s="10"/>
      <c r="F33" s="11"/>
      <c r="G33" s="10"/>
      <c r="H33" s="39"/>
      <c r="I33" s="17"/>
    </row>
    <row r="34" spans="1:9" ht="15.75" x14ac:dyDescent="0.25">
      <c r="A34" s="7"/>
      <c r="B34" s="8"/>
      <c r="C34" s="8"/>
      <c r="D34" s="8" t="s">
        <v>51</v>
      </c>
      <c r="E34" s="10">
        <f ca="1">SUM(E10:E34)</f>
        <v>1132.3600000000001</v>
      </c>
      <c r="F34" s="50">
        <f>SUM(F12:F30)</f>
        <v>47.75</v>
      </c>
      <c r="G34" s="10">
        <f>SUM(G10:G32)</f>
        <v>2739.7699999999995</v>
      </c>
      <c r="H34" s="51" t="s">
        <v>52</v>
      </c>
      <c r="I34" s="17">
        <f>SUM(I11+I15+I16)</f>
        <v>4658.8700000000008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I&amp;E 23 - 24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Osmaston Yeldersley</dc:creator>
  <cp:lastModifiedBy>Osmaston Yeldersley</cp:lastModifiedBy>
  <dcterms:created xsi:type="dcterms:W3CDTF">2024-08-13T15:48:52Z</dcterms:created>
  <dcterms:modified xsi:type="dcterms:W3CDTF">2024-08-13T15:50:23Z</dcterms:modified>
</cp:coreProperties>
</file>